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90" activeTab="0"/>
  </bookViews>
  <sheets>
    <sheet name="special issues" sheetId="1" r:id="rId1"/>
  </sheets>
  <definedNames>
    <definedName name="_xlnm.Print_Area" localSheetId="0">'special issues'!$A$2:$F$21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<sst xmlns="http://schemas.openxmlformats.org/spreadsheetml/2006/main" count="20" uniqueCount="20">
  <si>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BTP </t>
  </si>
  <si>
    <t>IT0000366960 (*)</t>
  </si>
  <si>
    <t>IT0000366978 (*)</t>
  </si>
  <si>
    <t xml:space="preserve">IT0000366994 (*)  </t>
  </si>
  <si>
    <t xml:space="preserve">IT0000367018 (*)  </t>
  </si>
  <si>
    <t xml:space="preserve">IT0000367026 (*)   </t>
  </si>
  <si>
    <t xml:space="preserve">IT0000366986 (**)   </t>
  </si>
  <si>
    <t>IT0003192454 (***)</t>
  </si>
  <si>
    <t>ISIN CODE</t>
  </si>
  <si>
    <t>Settlement Date</t>
  </si>
  <si>
    <t>Maturity Date</t>
  </si>
  <si>
    <r>
      <t xml:space="preserve">Amount allotted </t>
    </r>
    <r>
      <rPr>
        <b/>
        <i/>
        <sz val="10"/>
        <color indexed="12"/>
        <rFont val="Times New Roman"/>
        <family val="1"/>
      </rPr>
      <t>(bln.Lire)</t>
    </r>
  </si>
  <si>
    <r>
      <t xml:space="preserve">Amount allotted </t>
    </r>
    <r>
      <rPr>
        <b/>
        <i/>
        <sz val="10"/>
        <color indexed="12"/>
        <rFont val="Times New Roman"/>
        <family val="1"/>
      </rPr>
      <t>(mln.€uro)</t>
    </r>
  </si>
  <si>
    <t>Gross Coupon</t>
  </si>
  <si>
    <t>(***) 10 Year BTP issued according to art. 18 of the decree  25/09/2001, n° 350.</t>
  </si>
  <si>
    <t xml:space="preserve"> (in accordance to art.2 Law 483 of 26-11-93)</t>
  </si>
  <si>
    <r>
      <t>(*)</t>
    </r>
    <r>
      <rPr>
        <sz val="12"/>
        <color indexed="12"/>
        <rFont val="Times New Roman"/>
        <family val="1"/>
      </rPr>
      <t>1% BTPs  assigned to Bank of Italy to replace the overdraft on the estinguished Treasury account</t>
    </r>
  </si>
  <si>
    <t xml:space="preserve">(**) BTP assigned to Bank of Italy to refund AIMA debits 29 instalments amortizing schedule </t>
  </si>
  <si>
    <t xml:space="preserve">starting from 1 Feb. 1996. </t>
  </si>
  <si>
    <t>SPECIAL  ISSUES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</si>
</sst>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dd/mm/yy_)"/>
    <numFmt numFmtId="178" formatCode="0.00000_)"/>
    <numFmt numFmtId="179" formatCode="0.0_)"/>
    <numFmt numFmtId="180" formatCode="0.000"/>
    <numFmt numFmtId="181" formatCode="0.0000%"/>
    <numFmt numFmtId="182" formatCode="0.000%"/>
    <numFmt numFmtId="183" formatCode="0.000000%"/>
    <numFmt numFmtId="184" formatCode="#,##0.0"/>
    <numFmt numFmtId="185" formatCode="#,##0.000"/>
    <numFmt numFmtId="186" formatCode="#,##0.0000"/>
    <numFmt numFmtId="187" formatCode="0.0"/>
    <numFmt numFmtId="188" formatCode="0.0%"/>
    <numFmt numFmtId="189" formatCode="0.0000"/>
    <numFmt numFmtId="190" formatCode="0.00000"/>
    <numFmt numFmtId="191" formatCode="0.00000000"/>
    <numFmt numFmtId="192" formatCode="0.0000000"/>
    <numFmt numFmtId="193" formatCode="0.000000"/>
    <numFmt numFmtId="194" formatCode="&quot;L.&quot;\ #,##0"/>
    <numFmt numFmtId="195" formatCode="\€\.\ #,##0.00"/>
    <numFmt numFmtId="196" formatCode="#,##0.0;[Red]\-#,##0.0"/>
    <numFmt numFmtId="197" formatCode="#,##0.000;[Red]\-#,##0.000"/>
    <numFmt numFmtId="198" formatCode="\€\.\ #,##0.000"/>
    <numFmt numFmtId="199" formatCode="\€\.\ #,##0.0000"/>
    <numFmt numFmtId="200" formatCode="\€\.\ #,##0.00000"/>
    <numFmt numFmtId="201" formatCode="\€\.\ #,##0.000000"/>
    <numFmt numFmtId="202" formatCode="\€\.\ #,##0.0000000"/>
    <numFmt numFmtId="203" formatCode="\€\.\ #,##0.00000000"/>
    <numFmt numFmtId="204" formatCode="\€\.\ #,##0.0"/>
    <numFmt numFmtId="205" formatCode="\€\.\ #,##0"/>
    <numFmt numFmtId="206" formatCode="mmm\-yyyy"/>
    <numFmt numFmtId="207" formatCode="_-[$€-2]\ * #,##0.00_-;\-[$€-2]\ * #,##0.00_-;_-[$€-2]\ * &quot;-&quot;??_-"/>
    <numFmt numFmtId="208" formatCode="mmmm\-yy"/>
    <numFmt numFmtId="209" formatCode="[$-410]dddd\ d\ mmmm\ yyyy"/>
    <numFmt numFmtId="210" formatCode="[$-410]mmmm\-yy;@"/>
    <numFmt numFmtId="211" formatCode="[$-F800]dddd\,\ mmmm\ dd\,\ yyyy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0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0"/>
      <name val="MS Sans Serif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5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176" fontId="8" fillId="2" borderId="1" xfId="0" applyNumberFormat="1" applyFont="1" applyFill="1" applyBorder="1" applyAlignment="1" applyProtection="1">
      <alignment horizontal="center" vertical="center" wrapText="1"/>
      <protection/>
    </xf>
    <xf numFmtId="4" fontId="8" fillId="2" borderId="1" xfId="0" applyNumberFormat="1" applyFont="1" applyFill="1" applyBorder="1" applyAlignment="1" applyProtection="1">
      <alignment horizontal="center" vertical="center" wrapText="1"/>
      <protection/>
    </xf>
    <xf numFmtId="10" fontId="8" fillId="2" borderId="1" xfId="0" applyNumberFormat="1" applyFont="1" applyFill="1" applyBorder="1" applyAlignment="1">
      <alignment horizontal="center" vertical="center" wrapText="1"/>
    </xf>
    <xf numFmtId="15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15" fontId="10" fillId="0" borderId="3" xfId="0" applyNumberFormat="1" applyFont="1" applyBorder="1" applyAlignment="1">
      <alignment horizontal="center" vertical="center"/>
    </xf>
    <xf numFmtId="184" fontId="10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/>
    </xf>
    <xf numFmtId="15" fontId="10" fillId="0" borderId="4" xfId="0" applyNumberFormat="1" applyFont="1" applyBorder="1" applyAlignment="1">
      <alignment horizontal="center" vertical="center"/>
    </xf>
    <xf numFmtId="184" fontId="10" fillId="0" borderId="4" xfId="0" applyNumberFormat="1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15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Migliaia (0)_BTP" xfId="18"/>
    <cellStyle name="Comma [0]" xfId="19"/>
    <cellStyle name="Percent" xfId="20"/>
    <cellStyle name="Currency" xfId="21"/>
    <cellStyle name="Valuta (0)_BTP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21.28125" style="0" customWidth="1"/>
    <col min="2" max="4" width="13.28125" style="0" customWidth="1"/>
    <col min="5" max="5" width="15.140625" style="0" customWidth="1"/>
    <col min="6" max="6" width="13.28125" style="0" customWidth="1"/>
    <col min="9" max="9" width="7.8515625" style="0" customWidth="1"/>
  </cols>
  <sheetData>
    <row r="2" spans="1:6" ht="22.5">
      <c r="A2" s="28" t="s">
        <v>0</v>
      </c>
      <c r="B2" s="28"/>
      <c r="C2" s="28"/>
      <c r="D2" s="28"/>
      <c r="E2" s="28"/>
      <c r="F2" s="28"/>
    </row>
    <row r="3" spans="1:6" ht="27" customHeight="1">
      <c r="A3" s="29" t="s">
        <v>19</v>
      </c>
      <c r="B3" s="29"/>
      <c r="C3" s="29"/>
      <c r="D3" s="29"/>
      <c r="E3" s="29"/>
      <c r="F3" s="29"/>
    </row>
    <row r="4" spans="1:6" ht="12.75" customHeight="1">
      <c r="A4" s="34"/>
      <c r="B4" s="34"/>
      <c r="C4" s="34"/>
      <c r="D4" s="34"/>
      <c r="E4" s="34"/>
      <c r="F4" s="34"/>
    </row>
    <row r="5" spans="1:6" ht="45">
      <c r="A5" s="11" t="s">
        <v>8</v>
      </c>
      <c r="B5" s="11" t="s">
        <v>9</v>
      </c>
      <c r="C5" s="11" t="s">
        <v>10</v>
      </c>
      <c r="D5" s="12" t="s">
        <v>11</v>
      </c>
      <c r="E5" s="12" t="s">
        <v>12</v>
      </c>
      <c r="F5" s="13" t="s">
        <v>13</v>
      </c>
    </row>
    <row r="6" spans="1:6" s="3" customFormat="1" ht="27" customHeight="1">
      <c r="A6" s="30" t="s">
        <v>1</v>
      </c>
      <c r="B6" s="14">
        <v>34335</v>
      </c>
      <c r="C6" s="14">
        <v>41640</v>
      </c>
      <c r="D6" s="15">
        <v>10800</v>
      </c>
      <c r="E6" s="15">
        <f>+D6/1.93627</f>
        <v>5577.734510166454</v>
      </c>
      <c r="F6" s="16">
        <v>0.01</v>
      </c>
    </row>
    <row r="7" spans="1:6" s="3" customFormat="1" ht="27" customHeight="1">
      <c r="A7" s="30" t="s">
        <v>2</v>
      </c>
      <c r="B7" s="14">
        <v>34335</v>
      </c>
      <c r="C7" s="14">
        <v>43466</v>
      </c>
      <c r="D7" s="15">
        <v>10800</v>
      </c>
      <c r="E7" s="15">
        <f>+D7/1.93627</f>
        <v>5577.734510166454</v>
      </c>
      <c r="F7" s="16">
        <v>0.01</v>
      </c>
    </row>
    <row r="8" spans="1:6" s="3" customFormat="1" ht="27" customHeight="1">
      <c r="A8" s="30" t="s">
        <v>3</v>
      </c>
      <c r="B8" s="14">
        <v>34335</v>
      </c>
      <c r="C8" s="14">
        <v>47119</v>
      </c>
      <c r="D8" s="15">
        <v>10800</v>
      </c>
      <c r="E8" s="15">
        <f>+D8/1.93627</f>
        <v>5577.734510166454</v>
      </c>
      <c r="F8" s="16">
        <v>0.01</v>
      </c>
    </row>
    <row r="9" spans="1:6" s="3" customFormat="1" ht="27" customHeight="1">
      <c r="A9" s="30" t="s">
        <v>4</v>
      </c>
      <c r="B9" s="14">
        <v>34335</v>
      </c>
      <c r="C9" s="14">
        <v>50771</v>
      </c>
      <c r="D9" s="15">
        <v>10800</v>
      </c>
      <c r="E9" s="15">
        <f>+D9/1.93627</f>
        <v>5577.734510166454</v>
      </c>
      <c r="F9" s="16">
        <v>0.01</v>
      </c>
    </row>
    <row r="10" spans="1:6" s="3" customFormat="1" ht="27" customHeight="1">
      <c r="A10" s="31" t="s">
        <v>5</v>
      </c>
      <c r="B10" s="17">
        <v>34335</v>
      </c>
      <c r="C10" s="17">
        <v>52597</v>
      </c>
      <c r="D10" s="18">
        <v>11405.6</v>
      </c>
      <c r="E10" s="19">
        <f>+D10/1.93627</f>
        <v>5890.500808255048</v>
      </c>
      <c r="F10" s="20">
        <v>0.01</v>
      </c>
    </row>
    <row r="11" spans="1:6" s="3" customFormat="1" ht="27" customHeight="1">
      <c r="A11" s="32" t="s">
        <v>6</v>
      </c>
      <c r="B11" s="21">
        <v>34366</v>
      </c>
      <c r="C11" s="21">
        <v>45323</v>
      </c>
      <c r="D11" s="22">
        <f>+E11*1.93627</f>
        <v>1862.8455785877698</v>
      </c>
      <c r="E11" s="22">
        <v>962.079451</v>
      </c>
      <c r="F11" s="23">
        <v>0</v>
      </c>
    </row>
    <row r="12" spans="1:9" ht="27" customHeight="1">
      <c r="A12" s="33" t="s">
        <v>7</v>
      </c>
      <c r="B12" s="24">
        <v>37196</v>
      </c>
      <c r="C12" s="24">
        <v>40848</v>
      </c>
      <c r="D12" s="25">
        <v>460.83225999999996</v>
      </c>
      <c r="E12" s="26">
        <v>238</v>
      </c>
      <c r="F12" s="27">
        <v>0.019</v>
      </c>
      <c r="I12" s="3"/>
    </row>
    <row r="13" spans="1:9" ht="22.5" customHeight="1">
      <c r="A13" s="4"/>
      <c r="B13" s="5"/>
      <c r="C13" s="5"/>
      <c r="D13" s="6"/>
      <c r="E13" s="7"/>
      <c r="F13" s="8"/>
      <c r="I13" s="3"/>
    </row>
    <row r="14" ht="19.5" customHeight="1">
      <c r="A14" s="1" t="s">
        <v>16</v>
      </c>
    </row>
    <row r="15" ht="19.5" customHeight="1">
      <c r="A15" s="2" t="s">
        <v>15</v>
      </c>
    </row>
    <row r="17" ht="15.75">
      <c r="A17" s="2" t="s">
        <v>17</v>
      </c>
    </row>
    <row r="18" ht="15.75">
      <c r="A18" s="2" t="s">
        <v>18</v>
      </c>
    </row>
    <row r="20" spans="1:6" ht="15.75">
      <c r="A20" s="9" t="s">
        <v>14</v>
      </c>
      <c r="F20" s="10"/>
    </row>
  </sheetData>
  <mergeCells count="2">
    <mergeCell ref="A2:F2"/>
    <mergeCell ref="A3:F3"/>
  </mergeCells>
  <printOptions horizontalCentered="1" verticalCentered="1"/>
  <pageMargins left="0.4330708661417323" right="0.3937007874015748" top="0.984251968503937" bottom="0.93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 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Giordani</dc:creator>
  <cp:keywords/>
  <dc:description/>
  <cp:lastModifiedBy>Paola Giordani</cp:lastModifiedBy>
  <cp:lastPrinted>2005-09-13T09:30:44Z</cp:lastPrinted>
  <dcterms:created xsi:type="dcterms:W3CDTF">2005-09-09T13:36:16Z</dcterms:created>
  <dcterms:modified xsi:type="dcterms:W3CDTF">2005-09-13T10:35:33Z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